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римітки" sheetId="1" r:id="rId1"/>
    <sheet name="Баланс" sheetId="2" r:id="rId2"/>
  </sheets>
  <definedNames>
    <definedName name="_xlnm.Print_Area" localSheetId="0">'Примітки'!$A$1:$G$103</definedName>
  </definedNames>
  <calcPr fullCalcOnLoad="1"/>
</workbook>
</file>

<file path=xl/sharedStrings.xml><?xml version="1.0" encoding="utf-8"?>
<sst xmlns="http://schemas.openxmlformats.org/spreadsheetml/2006/main" count="300" uniqueCount="216">
  <si>
    <t>Рядок</t>
  </si>
  <si>
    <t>Найменування рядка</t>
  </si>
  <si>
    <t>На звітну дату</t>
  </si>
  <si>
    <t>5</t>
  </si>
  <si>
    <t>Просту акцію</t>
  </si>
  <si>
    <t>Привілейовану акцію</t>
  </si>
  <si>
    <t>7</t>
  </si>
  <si>
    <t>не менше 40%</t>
  </si>
  <si>
    <t>(підпис)</t>
  </si>
  <si>
    <t>x</t>
  </si>
  <si>
    <t>не менше 10 %</t>
  </si>
  <si>
    <r>
      <t>Примітка</t>
    </r>
    <r>
      <rPr>
        <b/>
        <sz val="14"/>
        <rFont val="Times New Roman"/>
        <family val="1"/>
      </rPr>
      <t xml:space="preserve"> "Окремі показники діяльності банку"</t>
    </r>
  </si>
  <si>
    <t>Чистий прибуток на  одну просту акцію (грн.)</t>
  </si>
  <si>
    <t>АТ (публ.)"Український банк реконструкції та розвитку"</t>
  </si>
  <si>
    <t>Регулятивний капітал банку (тис.грн.)</t>
  </si>
  <si>
    <t>2</t>
  </si>
  <si>
    <t>Адекватність регулятивного капіталу* (%)</t>
  </si>
  <si>
    <t>3</t>
  </si>
  <si>
    <t>Співвідношення регулятивного капіталу до сукупних активів (%)</t>
  </si>
  <si>
    <t>не менше 9%</t>
  </si>
  <si>
    <t>Поточна ліквідність**  (%)</t>
  </si>
  <si>
    <t>**Поточна ліквідність - спроможність банку вчасно виконувати свої поточні зобов'язання</t>
  </si>
  <si>
    <t>4</t>
  </si>
  <si>
    <t>Максимальний розмір кредитного ризику на одного контрагента (%)</t>
  </si>
  <si>
    <t>не більше 25%</t>
  </si>
  <si>
    <t>6</t>
  </si>
  <si>
    <t>Великі кредитні ризики</t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</si>
  <si>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</si>
  <si>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</si>
  <si>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</si>
  <si>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8</t>
  </si>
  <si>
    <t>Максимальний сукупний розмір кредитів, гарантій та поручительств, наданих інсайдерам (%)</t>
  </si>
  <si>
    <t>не більше 30%</t>
  </si>
  <si>
    <t>9</t>
  </si>
  <si>
    <t>10</t>
  </si>
  <si>
    <t>Рентабельність*** активів (%)</t>
  </si>
  <si>
    <t>*** Рентабельність активів - показник ефективності використання активів</t>
  </si>
  <si>
    <t>11</t>
  </si>
  <si>
    <t>10.1</t>
  </si>
  <si>
    <t>Кредитні операції, що класифіковані як "стандартні" (тис.грн.)</t>
  </si>
  <si>
    <t>Сформований резерв за такими операціями (тис.грн.)</t>
  </si>
  <si>
    <t>Кредитні операції, що класифіковані як "під контролем" (тис.грн.)</t>
  </si>
  <si>
    <t>11.1</t>
  </si>
  <si>
    <t>12</t>
  </si>
  <si>
    <t>12.1</t>
  </si>
  <si>
    <t>13</t>
  </si>
  <si>
    <t>13.1</t>
  </si>
  <si>
    <t>14</t>
  </si>
  <si>
    <t>14.1</t>
  </si>
  <si>
    <t>Кредитні операції, що класифіковані як "субстандартні" (тис.грн.)</t>
  </si>
  <si>
    <t>Кредитні операції, що класифіковані як "сумнівні" (тис.грн.)</t>
  </si>
  <si>
    <t>Кредитні операції, що класифіковані як "безнадійні" (тис.грн.)</t>
  </si>
  <si>
    <t>15</t>
  </si>
  <si>
    <t>16</t>
  </si>
  <si>
    <t>16.1</t>
  </si>
  <si>
    <t>16.2</t>
  </si>
  <si>
    <t>Зеленюк Н.О.</t>
  </si>
  <si>
    <t>* Адекватність регулятивного капіталу відображає здатність банку своєчасно і в повному обсязі розраховуватися за своїми зобов'язаннями, що випливають з торговельних, кредитних або інших операцій грошового характеру</t>
  </si>
  <si>
    <t>Головний бухгалтер</t>
  </si>
  <si>
    <t>Сума сплачених дивідендів за 2011 рік  на одну:</t>
  </si>
  <si>
    <t>Голова Правління</t>
  </si>
  <si>
    <t>за IІ квартал 2012 року</t>
  </si>
  <si>
    <t>Звіт про фінансовий стан (Баланс)                                                                                                     АТ (публ.) "Український банк реконструкції та розвитку"</t>
  </si>
  <si>
    <t>за ІІ квартал 2012 року</t>
  </si>
  <si>
    <t>(тис.грн.)</t>
  </si>
  <si>
    <t>Найменування статті</t>
  </si>
  <si>
    <t>Звітний період</t>
  </si>
  <si>
    <t xml:space="preserve">Попередній період 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</si>
  <si>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</si>
  <si>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</si>
  <si>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</si>
  <si>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</si>
  <si>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</si>
  <si>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</si>
  <si>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</si>
  <si>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</si>
  <si>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заборгованість клієнтів</t>
  </si>
  <si>
    <t>кредити та заборгованість фізичних осіб, у т. ч.:</t>
  </si>
  <si>
    <t>Інвестиційна нерухомість</t>
  </si>
  <si>
    <t>Дебіторська заборгованість щодо поточного податку на прибуток</t>
  </si>
  <si>
    <t xml:space="preserve">Відстрочений податковий актив    </t>
  </si>
  <si>
    <t xml:space="preserve">Основні засоби та нематеріальні активи                  </t>
  </si>
  <si>
    <t>Інші фінансові активи, у т.ч.:</t>
  </si>
  <si>
    <t>резерви під інші фінансові активи</t>
  </si>
  <si>
    <t xml:space="preserve">Інші активи, у т.ч.:                      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</si>
  <si>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</si>
  <si>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</si>
  <si>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</si>
  <si>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 xml:space="preserve">ЗОБОВ'ЯЗАННЯ  </t>
  </si>
  <si>
    <t xml:space="preserve">Кошти банків, у т. ч.:                     </t>
  </si>
  <si>
    <t>0</t>
  </si>
  <si>
    <t>Кошти клієнтів, у т.ч.:</t>
  </si>
  <si>
    <t xml:space="preserve">кошти юридичних осіб, у т. ч.:             </t>
  </si>
  <si>
    <t xml:space="preserve">кошти юридичних осіб на вимогу, у т. ч.:             </t>
  </si>
  <si>
    <t xml:space="preserve">кошти фізичних осіб, у т. ч.:              </t>
  </si>
  <si>
    <t xml:space="preserve">кошти фізичних осіб на вимогу, у т.ч.:             </t>
  </si>
  <si>
    <t>Зобов'язання щодо поточного податку на прибуток</t>
  </si>
  <si>
    <t>Відстрочені податкові зобов'язання</t>
  </si>
  <si>
    <t xml:space="preserve">Інші фінансові зобов'язання                </t>
  </si>
  <si>
    <t xml:space="preserve">Інші зобов'язання                </t>
  </si>
  <si>
    <t>Субординований борг</t>
  </si>
  <si>
    <t xml:space="preserve">Усього зобов'язань, у т. ч.:              </t>
  </si>
  <si>
    <t xml:space="preserve">ВЛАСНИЙ КАПІТАЛ                  </t>
  </si>
  <si>
    <t xml:space="preserve">Статутний капітал                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</si>
  <si>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</si>
  <si>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</si>
  <si>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</si>
  <si>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 xml:space="preserve">Усього власного капіталу         </t>
  </si>
  <si>
    <t xml:space="preserve">Усього зобов'язань та власного капіталу                  </t>
  </si>
  <si>
    <t>Звіт про прибутки і збитки та інший сукупний дохід</t>
  </si>
  <si>
    <t xml:space="preserve">(Звіт про фінансові результати) </t>
  </si>
  <si>
    <t>АТ (публ.) "Український банк реконструкції та розвитку"</t>
  </si>
  <si>
    <t xml:space="preserve">Найменування статті     </t>
  </si>
  <si>
    <t>Звітна дата</t>
  </si>
  <si>
    <t>Попередній період</t>
  </si>
  <si>
    <t>поточного року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</si>
  <si>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</si>
  <si>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</si>
  <si>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</si>
  <si>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 xml:space="preserve">Процентний дохід   </t>
  </si>
  <si>
    <t xml:space="preserve">Процентні витрати            </t>
  </si>
  <si>
    <t xml:space="preserve">Чистий процентний дохід/(Чисті процентні витрати)      </t>
  </si>
  <si>
    <t xml:space="preserve">Комісійний дохід             </t>
  </si>
  <si>
    <t xml:space="preserve">Комісійні витрати            </t>
  </si>
  <si>
    <t>Результат від продажу цінних паперів у порфелі банку на продаж</t>
  </si>
  <si>
    <t>Результат від операцій з іноземною валютою</t>
  </si>
  <si>
    <t>Результат від переоцінки іноземної валюти</t>
  </si>
  <si>
    <t>(4)</t>
  </si>
  <si>
    <t>(2)</t>
  </si>
  <si>
    <t>1</t>
  </si>
  <si>
    <t>Відрахування до резерву під знецінення кредитів та коштів в інших банках</t>
  </si>
  <si>
    <t>522</t>
  </si>
  <si>
    <t>1058</t>
  </si>
  <si>
    <t>568</t>
  </si>
  <si>
    <t>Відрахування до резерву під знецінення дебіторської заборгованості та інших фінансових активів</t>
  </si>
  <si>
    <t>Відрахування до резервів за зобов'язаннями</t>
  </si>
  <si>
    <t>211</t>
  </si>
  <si>
    <t>202</t>
  </si>
  <si>
    <t>Інші операційні доходи</t>
  </si>
  <si>
    <t>166</t>
  </si>
  <si>
    <t>294</t>
  </si>
  <si>
    <t>127</t>
  </si>
  <si>
    <t>Адміністративні та інші операційні витрати</t>
  </si>
  <si>
    <t>(2 542)</t>
  </si>
  <si>
    <t>(5310)</t>
  </si>
  <si>
    <t>(2229)</t>
  </si>
  <si>
    <t>(4109)</t>
  </si>
  <si>
    <t>Частка в прибутку/(збитку асоційованих компаній</t>
  </si>
  <si>
    <t>Прибуток/(збиток) до оподаткування</t>
  </si>
  <si>
    <t>Прибуток /(збиток) від діяльності, що триває</t>
  </si>
  <si>
    <t>Прибуток/(збиток)</t>
  </si>
  <si>
    <t>ІНШИЙ СУКУПНИЙ ДОХІД:</t>
  </si>
  <si>
    <t>Переоцінка цінних паперів у портфелі банку на продаж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</si>
  <si>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</si>
  <si>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</si>
  <si>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</si>
  <si>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 (грн.)</t>
  </si>
  <si>
    <t>скоригований чистий прибуток/(збиток) на одну просту акцію (грн.)</t>
  </si>
  <si>
    <t>Примітка "Потенційні зобов'язання банку"</t>
  </si>
  <si>
    <t>1.</t>
  </si>
  <si>
    <t>Розгляд справ у суді.</t>
  </si>
  <si>
    <t>У якості відповідача Банк станом на 30 червня 2012 року в судах не виступав.</t>
  </si>
  <si>
    <t>2.</t>
  </si>
  <si>
    <t xml:space="preserve">Потенційні податкові зобов'язання </t>
  </si>
  <si>
    <t>Станом на 30 червня 2012 року Банк не мав потенційних податкових зобов'язань.</t>
  </si>
  <si>
    <t>3.</t>
  </si>
  <si>
    <t>Зобов'язання за капітальними інвестиціями.</t>
  </si>
  <si>
    <t>Станом на 30 червня 2012 року Банк не мав зобов'язань щодо придбання основних засобів</t>
  </si>
  <si>
    <t>та нематеріальних активів.</t>
  </si>
  <si>
    <t>4.</t>
  </si>
  <si>
    <t>Зобов'язання оперативного лізингу (оренди).</t>
  </si>
  <si>
    <t>Станом на 30 червня 2012 року Банк не мав зобов'язань з оперативного лізінгу (оренди).</t>
  </si>
  <si>
    <t>5.</t>
  </si>
  <si>
    <t xml:space="preserve">Зобов'язання з кредування. </t>
  </si>
  <si>
    <r>
      <t>Таблиця 2.</t>
    </r>
    <r>
      <rPr>
        <sz val="10"/>
        <color indexed="8"/>
        <rFont val="Times New Roman"/>
        <family val="1"/>
      </rPr>
      <t xml:space="preserve"> Структура зобов'язань з кредитування </t>
    </r>
  </si>
  <si>
    <t>Рядок </t>
  </si>
  <si>
    <t>Найменування статті </t>
  </si>
  <si>
    <t xml:space="preserve">звітний період </t>
  </si>
  <si>
    <t>попередній період</t>
  </si>
  <si>
    <t>1 </t>
  </si>
  <si>
    <t>2 </t>
  </si>
  <si>
    <t>Зобов'язання з кредитування, що надані </t>
  </si>
  <si>
    <t>Невикористані кредитні лінії </t>
  </si>
  <si>
    <t>3 </t>
  </si>
  <si>
    <t>Експортні акредитиви </t>
  </si>
  <si>
    <t>4 </t>
  </si>
  <si>
    <t>Імпортні акредитиви </t>
  </si>
  <si>
    <t>5 </t>
  </si>
  <si>
    <t>Гарантії видані </t>
  </si>
  <si>
    <t>6 </t>
  </si>
  <si>
    <t>Резерв за зобов'язаннями, що пов'язані з кредитуванням </t>
  </si>
  <si>
    <t>7 </t>
  </si>
  <si>
    <t>Усього зобов'язань, що пов'язані з кредитуванням за мінусом резерву </t>
  </si>
  <si>
    <r>
      <t>Таблиця 3.</t>
    </r>
    <r>
      <rPr>
        <sz val="10"/>
        <color indexed="8"/>
        <rFont val="Times New Roman"/>
        <family val="1"/>
      </rPr>
      <t xml:space="preserve"> Зобов'язання з кредитування у розрізі валют</t>
    </r>
  </si>
  <si>
    <t>Гривня</t>
  </si>
  <si>
    <t>Долар США</t>
  </si>
  <si>
    <t>Євро</t>
  </si>
  <si>
    <t>Інші</t>
  </si>
  <si>
    <t>Усього</t>
  </si>
  <si>
    <t>За станом на 30 червня 2012 року Банк не мав непередбачених зобов'язань з кредитування.</t>
  </si>
  <si>
    <t xml:space="preserve">Станом на 30 червня 2012 року  Банк не мав часток в асоційованих компаніях,  та не ніс </t>
  </si>
  <si>
    <t>солідарної відповідальності з іншими інвесторами по зобов'язанням асоційованих компаній.</t>
  </si>
  <si>
    <t xml:space="preserve">Станом на 30 червня 2012 року Банк не мав активів, наданих в заставу, та активів, в заставі </t>
  </si>
  <si>
    <t xml:space="preserve">щодо яких були передбачені обмеження, пов'язані з володінням, користуванням та </t>
  </si>
  <si>
    <t>розпорядженням ними.</t>
  </si>
  <si>
    <t xml:space="preserve">Нормативні 
показники  </t>
  </si>
  <si>
    <t>Локтіонов О.Ю.</t>
  </si>
  <si>
    <t>Примітка. Дивіденди</t>
  </si>
  <si>
    <t>за простими акціями</t>
  </si>
  <si>
    <t>за привілейованими акціями</t>
  </si>
  <si>
    <t>Залишок за станом на початок періоду</t>
  </si>
  <si>
    <t xml:space="preserve">Дивіденди, за якими прийнято рішення щодо виплати протягом періоду </t>
  </si>
  <si>
    <t>Дивіденди, виплачені протягом періоду</t>
  </si>
  <si>
    <t>Залишок за станом на кінець періоду періоду</t>
  </si>
  <si>
    <t>Дивіденди на акцію, за якими прийнято рішення щодо випалти протягом періоду</t>
  </si>
  <si>
    <t>за II квартал 2012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</si>
</sst>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</numFmts>
  <fonts count="1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3" fontId="4" fillId="0" borderId="1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6" fillId="0" borderId="9" xfId="0" applyFont="1" applyFill="1" applyBorder="1" applyAlignment="1">
      <alignment horizontal="center" wrapText="1"/>
    </xf>
    <xf numFmtId="0" fontId="12" fillId="0" borderId="7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12" fillId="0" borderId="7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3" fontId="12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wrapText="1"/>
    </xf>
    <xf numFmtId="3" fontId="12" fillId="0" borderId="19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9" fillId="0" borderId="3" xfId="0" applyNumberFormat="1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3" fontId="12" fillId="0" borderId="2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2"/>
  <sheetViews>
    <sheetView workbookViewId="0" topLeftCell="A64">
      <selection activeCell="D38" sqref="D38"/>
    </sheetView>
  </sheetViews>
  <sheetFormatPr defaultColWidth="9.00390625" defaultRowHeight="12.75"/>
  <cols>
    <col min="2" max="2" width="9.75390625" style="0" customWidth="1"/>
    <col min="3" max="3" width="54.75390625" style="0" customWidth="1"/>
    <col min="4" max="4" width="15.25390625" style="0" customWidth="1"/>
    <col min="5" max="5" width="15.375" style="0" customWidth="1"/>
    <col min="6" max="6" width="14.375" style="0" customWidth="1"/>
    <col min="7" max="7" width="14.75390625" style="0" customWidth="1"/>
  </cols>
  <sheetData>
    <row r="2" spans="2:8" ht="12.75">
      <c r="B2" s="116" t="s">
        <v>111</v>
      </c>
      <c r="C2" s="117"/>
      <c r="D2" s="117"/>
      <c r="E2" s="117"/>
      <c r="F2" s="117"/>
      <c r="G2" s="72"/>
      <c r="H2" s="72"/>
    </row>
    <row r="3" spans="2:8" ht="12.75">
      <c r="B3" s="118" t="s">
        <v>158</v>
      </c>
      <c r="C3" s="119"/>
      <c r="D3" s="119"/>
      <c r="E3" s="119"/>
      <c r="F3" s="119"/>
      <c r="G3" s="72"/>
      <c r="H3" s="72"/>
    </row>
    <row r="4" spans="2:8" ht="12.75">
      <c r="B4" s="110" t="s">
        <v>61</v>
      </c>
      <c r="C4" s="111"/>
      <c r="D4" s="111"/>
      <c r="E4" s="111"/>
      <c r="F4" s="111"/>
      <c r="G4" s="72"/>
      <c r="H4" s="72"/>
    </row>
    <row r="5" spans="2:8" ht="12.75">
      <c r="B5" s="22"/>
      <c r="C5" s="23"/>
      <c r="D5" s="23"/>
      <c r="E5" s="23"/>
      <c r="F5" s="23"/>
      <c r="G5" s="72"/>
      <c r="H5" s="72"/>
    </row>
    <row r="6" spans="2:8" ht="12.75">
      <c r="B6" s="73" t="s">
        <v>159</v>
      </c>
      <c r="C6" s="74" t="s">
        <v>160</v>
      </c>
      <c r="D6" s="74"/>
      <c r="E6" s="75"/>
      <c r="F6" s="75"/>
      <c r="G6" s="75"/>
      <c r="H6" s="75"/>
    </row>
    <row r="7" spans="2:8" ht="12.75">
      <c r="B7" s="76" t="s">
        <v>161</v>
      </c>
      <c r="C7" s="76"/>
      <c r="D7" s="76"/>
      <c r="E7" s="77"/>
      <c r="F7" s="77"/>
      <c r="G7" s="72"/>
      <c r="H7" s="72"/>
    </row>
    <row r="8" spans="2:8" ht="12.75">
      <c r="B8" s="78" t="s">
        <v>162</v>
      </c>
      <c r="C8" s="113" t="s">
        <v>163</v>
      </c>
      <c r="D8" s="113"/>
      <c r="E8" s="113"/>
      <c r="F8" s="113"/>
      <c r="G8" s="75"/>
      <c r="H8" s="75"/>
    </row>
    <row r="9" spans="2:8" ht="12.75">
      <c r="B9" s="114" t="s">
        <v>164</v>
      </c>
      <c r="C9" s="114"/>
      <c r="D9" s="114"/>
      <c r="E9" s="114"/>
      <c r="F9" s="114"/>
      <c r="G9" s="114"/>
      <c r="H9" s="114"/>
    </row>
    <row r="10" spans="2:8" ht="12.75">
      <c r="B10" s="78" t="s">
        <v>165</v>
      </c>
      <c r="C10" s="113" t="s">
        <v>166</v>
      </c>
      <c r="D10" s="113"/>
      <c r="E10" s="113"/>
      <c r="F10" s="79"/>
      <c r="G10" s="79"/>
      <c r="H10" s="75"/>
    </row>
    <row r="11" spans="2:8" ht="12.75">
      <c r="B11" s="114" t="s">
        <v>167</v>
      </c>
      <c r="C11" s="114"/>
      <c r="D11" s="114"/>
      <c r="E11" s="114"/>
      <c r="F11" s="114"/>
      <c r="G11" s="114"/>
      <c r="H11" s="114"/>
    </row>
    <row r="12" spans="2:8" ht="12.75">
      <c r="B12" s="114" t="s">
        <v>168</v>
      </c>
      <c r="C12" s="114"/>
      <c r="D12" s="114"/>
      <c r="E12" s="114"/>
      <c r="F12" s="114"/>
      <c r="G12" s="114"/>
      <c r="H12" s="72"/>
    </row>
    <row r="13" spans="2:8" ht="12.75">
      <c r="B13" s="78" t="s">
        <v>169</v>
      </c>
      <c r="C13" s="113" t="s">
        <v>170</v>
      </c>
      <c r="D13" s="113"/>
      <c r="E13" s="113"/>
      <c r="F13" s="79"/>
      <c r="G13" s="79"/>
      <c r="H13" s="75"/>
    </row>
    <row r="14" spans="2:8" ht="12.75">
      <c r="B14" s="114" t="s">
        <v>171</v>
      </c>
      <c r="C14" s="114"/>
      <c r="D14" s="114"/>
      <c r="E14" s="114"/>
      <c r="F14" s="114"/>
      <c r="G14" s="114"/>
      <c r="H14" s="114"/>
    </row>
    <row r="15" spans="2:8" ht="12.75">
      <c r="B15" s="78" t="s">
        <v>172</v>
      </c>
      <c r="C15" s="113" t="s">
        <v>173</v>
      </c>
      <c r="D15" s="113"/>
      <c r="E15" s="113"/>
      <c r="F15" s="113"/>
      <c r="G15" s="113"/>
      <c r="H15" s="75"/>
    </row>
    <row r="16" spans="2:8" ht="12.75">
      <c r="B16" s="72"/>
      <c r="C16" s="72"/>
      <c r="D16" s="72"/>
      <c r="E16" s="72"/>
      <c r="F16" s="72"/>
      <c r="G16" s="72"/>
      <c r="H16" s="72"/>
    </row>
    <row r="17" spans="2:8" ht="12.75">
      <c r="B17" s="80" t="s">
        <v>174</v>
      </c>
      <c r="C17" s="76"/>
      <c r="D17" s="76"/>
      <c r="E17" s="77"/>
      <c r="F17" s="77"/>
      <c r="G17" s="77"/>
      <c r="H17" s="72"/>
    </row>
    <row r="18" spans="2:8" ht="13.5" thickBot="1">
      <c r="B18" s="76"/>
      <c r="C18" s="76"/>
      <c r="D18" s="76"/>
      <c r="E18" s="77"/>
      <c r="F18" s="77"/>
      <c r="G18" s="77"/>
      <c r="H18" s="72"/>
    </row>
    <row r="19" spans="2:7" ht="12.75">
      <c r="B19" s="81" t="s">
        <v>175</v>
      </c>
      <c r="C19" s="82" t="s">
        <v>176</v>
      </c>
      <c r="D19" s="82" t="s">
        <v>177</v>
      </c>
      <c r="E19" s="83" t="s">
        <v>178</v>
      </c>
      <c r="F19" s="84"/>
      <c r="G19" s="72"/>
    </row>
    <row r="20" spans="2:7" ht="12.75">
      <c r="B20" s="85" t="s">
        <v>179</v>
      </c>
      <c r="C20" s="86" t="s">
        <v>180</v>
      </c>
      <c r="D20" s="86">
        <v>3</v>
      </c>
      <c r="E20" s="88">
        <v>4</v>
      </c>
      <c r="F20" s="84"/>
      <c r="G20" s="72"/>
    </row>
    <row r="21" spans="2:7" ht="18.75" customHeight="1">
      <c r="B21" s="85" t="s">
        <v>179</v>
      </c>
      <c r="C21" s="89" t="s">
        <v>181</v>
      </c>
      <c r="D21" s="90">
        <v>12195</v>
      </c>
      <c r="E21" s="91">
        <v>2221</v>
      </c>
      <c r="F21" s="92"/>
      <c r="G21" s="72"/>
    </row>
    <row r="22" spans="2:7" ht="14.25" customHeight="1">
      <c r="B22" s="85" t="s">
        <v>180</v>
      </c>
      <c r="C22" s="89" t="s">
        <v>182</v>
      </c>
      <c r="D22" s="90">
        <v>292</v>
      </c>
      <c r="E22" s="91">
        <v>80</v>
      </c>
      <c r="F22" s="92"/>
      <c r="G22" s="72"/>
    </row>
    <row r="23" spans="2:7" ht="18" customHeight="1">
      <c r="B23" s="85" t="s">
        <v>183</v>
      </c>
      <c r="C23" s="89" t="s">
        <v>184</v>
      </c>
      <c r="D23" s="90">
        <v>0</v>
      </c>
      <c r="E23" s="91">
        <v>0</v>
      </c>
      <c r="F23" s="92"/>
      <c r="G23" s="72"/>
    </row>
    <row r="24" spans="2:7" ht="10.5" customHeight="1">
      <c r="B24" s="85" t="s">
        <v>185</v>
      </c>
      <c r="C24" s="89" t="s">
        <v>186</v>
      </c>
      <c r="D24" s="90">
        <v>0</v>
      </c>
      <c r="E24" s="91">
        <v>0</v>
      </c>
      <c r="F24" s="92"/>
      <c r="G24" s="72"/>
    </row>
    <row r="25" spans="2:7" ht="12.75" customHeight="1">
      <c r="B25" s="85" t="s">
        <v>187</v>
      </c>
      <c r="C25" s="89" t="s">
        <v>188</v>
      </c>
      <c r="D25" s="90">
        <v>0</v>
      </c>
      <c r="E25" s="91">
        <v>0</v>
      </c>
      <c r="F25" s="92"/>
      <c r="G25" s="72"/>
    </row>
    <row r="26" spans="2:7" ht="16.5" customHeight="1">
      <c r="B26" s="85" t="s">
        <v>189</v>
      </c>
      <c r="C26" s="89" t="s">
        <v>190</v>
      </c>
      <c r="D26" s="90">
        <v>0</v>
      </c>
      <c r="E26" s="91">
        <v>0</v>
      </c>
      <c r="F26" s="92"/>
      <c r="G26" s="72"/>
    </row>
    <row r="27" spans="2:7" ht="26.25" customHeight="1" thickBot="1">
      <c r="B27" s="93" t="s">
        <v>191</v>
      </c>
      <c r="C27" s="94" t="s">
        <v>192</v>
      </c>
      <c r="D27" s="95">
        <f>D21+D22+D23+D24+D25+D26</f>
        <v>12487</v>
      </c>
      <c r="E27" s="95">
        <f>E21+E22+E23+E24+E25+E26</f>
        <v>2301</v>
      </c>
      <c r="F27" s="92"/>
      <c r="G27" s="72"/>
    </row>
    <row r="28" spans="2:8" ht="12.75">
      <c r="B28" s="72"/>
      <c r="C28" s="72"/>
      <c r="D28" s="72"/>
      <c r="E28" s="72"/>
      <c r="F28" s="72"/>
      <c r="G28" s="72"/>
      <c r="H28" s="72"/>
    </row>
    <row r="29" spans="2:8" ht="12.75">
      <c r="B29" s="80" t="s">
        <v>193</v>
      </c>
      <c r="C29" s="76"/>
      <c r="D29" s="76"/>
      <c r="E29" s="77"/>
      <c r="F29" s="77"/>
      <c r="G29" s="77"/>
      <c r="H29" s="72"/>
    </row>
    <row r="30" spans="2:8" ht="13.5" thickBot="1">
      <c r="B30" s="76"/>
      <c r="C30" s="76"/>
      <c r="D30" s="76"/>
      <c r="E30" s="77"/>
      <c r="F30" s="77"/>
      <c r="G30" s="77"/>
      <c r="H30" s="72"/>
    </row>
    <row r="31" spans="2:7" ht="12.75">
      <c r="B31" s="96" t="s">
        <v>175</v>
      </c>
      <c r="C31" s="97" t="s">
        <v>176</v>
      </c>
      <c r="D31" s="97" t="s">
        <v>177</v>
      </c>
      <c r="E31" s="98" t="s">
        <v>178</v>
      </c>
      <c r="F31" s="84"/>
      <c r="G31" s="72"/>
    </row>
    <row r="32" spans="2:7" ht="12.75">
      <c r="B32" s="99" t="s">
        <v>179</v>
      </c>
      <c r="C32" s="100" t="s">
        <v>180</v>
      </c>
      <c r="D32" s="100">
        <v>3</v>
      </c>
      <c r="E32" s="101">
        <v>4</v>
      </c>
      <c r="F32" s="84"/>
      <c r="G32" s="72"/>
    </row>
    <row r="33" spans="2:7" ht="12.75">
      <c r="B33" s="99" t="s">
        <v>179</v>
      </c>
      <c r="C33" s="102" t="s">
        <v>194</v>
      </c>
      <c r="D33" s="103">
        <v>12487</v>
      </c>
      <c r="E33" s="104">
        <v>2301</v>
      </c>
      <c r="F33" s="92"/>
      <c r="G33" s="72"/>
    </row>
    <row r="34" spans="2:7" ht="12.75" customHeight="1">
      <c r="B34" s="99" t="s">
        <v>180</v>
      </c>
      <c r="C34" s="102" t="s">
        <v>195</v>
      </c>
      <c r="D34" s="103">
        <v>0</v>
      </c>
      <c r="E34" s="104">
        <v>0</v>
      </c>
      <c r="F34" s="92"/>
      <c r="G34" s="72"/>
    </row>
    <row r="35" spans="2:7" ht="12.75">
      <c r="B35" s="99" t="s">
        <v>183</v>
      </c>
      <c r="C35" s="102" t="s">
        <v>196</v>
      </c>
      <c r="D35" s="103">
        <v>0</v>
      </c>
      <c r="E35" s="104">
        <v>0</v>
      </c>
      <c r="F35" s="92"/>
      <c r="G35" s="72"/>
    </row>
    <row r="36" spans="2:7" ht="12.75">
      <c r="B36" s="99" t="s">
        <v>185</v>
      </c>
      <c r="C36" s="102" t="s">
        <v>197</v>
      </c>
      <c r="D36" s="103">
        <v>0</v>
      </c>
      <c r="E36" s="104">
        <v>0</v>
      </c>
      <c r="F36" s="92"/>
      <c r="G36" s="72"/>
    </row>
    <row r="37" spans="2:7" ht="13.5" thickBot="1">
      <c r="B37" s="128" t="s">
        <v>187</v>
      </c>
      <c r="C37" s="129" t="s">
        <v>198</v>
      </c>
      <c r="D37" s="130">
        <f>D33+D34+D35+D36</f>
        <v>12487</v>
      </c>
      <c r="E37" s="130">
        <f>E33+E34+E35+E36</f>
        <v>2301</v>
      </c>
      <c r="F37" s="92"/>
      <c r="G37" s="72"/>
    </row>
    <row r="38" spans="2:8" ht="12.75">
      <c r="B38" s="72"/>
      <c r="C38" s="72"/>
      <c r="D38" s="72"/>
      <c r="E38" s="72"/>
      <c r="F38" s="72"/>
      <c r="G38" s="72"/>
      <c r="H38" s="72"/>
    </row>
    <row r="39" spans="2:8" ht="12.75">
      <c r="B39" s="115" t="s">
        <v>199</v>
      </c>
      <c r="C39" s="115"/>
      <c r="D39" s="115"/>
      <c r="E39" s="115"/>
      <c r="F39" s="115"/>
      <c r="G39" s="115"/>
      <c r="H39" s="72"/>
    </row>
    <row r="40" spans="2:8" ht="12.75">
      <c r="B40" s="76"/>
      <c r="C40" s="76"/>
      <c r="D40" s="76"/>
      <c r="E40" s="76"/>
      <c r="F40" s="76"/>
      <c r="G40" s="76"/>
      <c r="H40" s="72"/>
    </row>
    <row r="41" spans="2:8" ht="12.75">
      <c r="B41" s="76" t="s">
        <v>200</v>
      </c>
      <c r="C41" s="76"/>
      <c r="D41" s="76"/>
      <c r="E41" s="76"/>
      <c r="F41" s="76"/>
      <c r="G41" s="76"/>
      <c r="H41" s="76"/>
    </row>
    <row r="42" spans="2:8" ht="12.75">
      <c r="B42" s="76" t="s">
        <v>201</v>
      </c>
      <c r="C42" s="76"/>
      <c r="D42" s="76"/>
      <c r="E42" s="76"/>
      <c r="F42" s="76"/>
      <c r="G42" s="76"/>
      <c r="H42" s="76"/>
    </row>
    <row r="43" spans="2:8" ht="12.75">
      <c r="B43" s="76"/>
      <c r="C43" s="76"/>
      <c r="D43" s="76"/>
      <c r="E43" s="76"/>
      <c r="F43" s="76"/>
      <c r="G43" s="76"/>
      <c r="H43" s="76"/>
    </row>
    <row r="44" spans="2:8" ht="12.75">
      <c r="B44" s="76" t="s">
        <v>202</v>
      </c>
      <c r="C44" s="76"/>
      <c r="D44" s="76"/>
      <c r="E44" s="76"/>
      <c r="F44" s="76"/>
      <c r="G44" s="76"/>
      <c r="H44" s="76"/>
    </row>
    <row r="45" spans="2:8" ht="12.75">
      <c r="B45" s="76" t="s">
        <v>203</v>
      </c>
      <c r="C45" s="72"/>
      <c r="D45" s="72"/>
      <c r="E45" s="72"/>
      <c r="F45" s="72"/>
      <c r="G45" s="72"/>
      <c r="H45" s="72"/>
    </row>
    <row r="46" spans="2:8" ht="12.75">
      <c r="B46" s="76" t="s">
        <v>204</v>
      </c>
      <c r="C46" s="72"/>
      <c r="D46" s="72"/>
      <c r="E46" s="72"/>
      <c r="F46" s="72"/>
      <c r="G46" s="72"/>
      <c r="H46" s="72"/>
    </row>
    <row r="49" spans="2:6" ht="18.75">
      <c r="B49" s="106" t="s">
        <v>13</v>
      </c>
      <c r="C49" s="107"/>
      <c r="D49" s="107"/>
      <c r="E49" s="107"/>
      <c r="F49" s="107"/>
    </row>
    <row r="50" spans="2:6" ht="18.75">
      <c r="B50" s="108" t="s">
        <v>11</v>
      </c>
      <c r="C50" s="109"/>
      <c r="D50" s="109"/>
      <c r="E50" s="109"/>
      <c r="F50" s="109"/>
    </row>
    <row r="51" spans="2:6" ht="12.75">
      <c r="B51" s="110" t="s">
        <v>61</v>
      </c>
      <c r="C51" s="111"/>
      <c r="D51" s="111"/>
      <c r="E51" s="111"/>
      <c r="F51" s="111"/>
    </row>
    <row r="53" spans="2:6" ht="31.5">
      <c r="B53" s="3" t="s">
        <v>0</v>
      </c>
      <c r="C53" s="3" t="s">
        <v>1</v>
      </c>
      <c r="D53" s="3"/>
      <c r="E53" s="3" t="s">
        <v>2</v>
      </c>
      <c r="F53" s="127" t="s">
        <v>205</v>
      </c>
    </row>
    <row r="54" spans="2:6" ht="15">
      <c r="B54" s="1">
        <v>1</v>
      </c>
      <c r="C54" s="1">
        <v>2</v>
      </c>
      <c r="D54" s="1"/>
      <c r="E54" s="1">
        <v>3</v>
      </c>
      <c r="F54" s="1">
        <v>4</v>
      </c>
    </row>
    <row r="55" spans="2:6" ht="12.75">
      <c r="B55" s="18">
        <v>1</v>
      </c>
      <c r="C55" s="18" t="s">
        <v>14</v>
      </c>
      <c r="D55" s="18"/>
      <c r="E55" s="19">
        <v>121764</v>
      </c>
      <c r="F55" s="19">
        <v>120000</v>
      </c>
    </row>
    <row r="56" spans="2:6" ht="12.75">
      <c r="B56" s="17" t="s">
        <v>15</v>
      </c>
      <c r="C56" s="11" t="s">
        <v>16</v>
      </c>
      <c r="D56" s="11"/>
      <c r="E56" s="15">
        <v>92.15</v>
      </c>
      <c r="F56" s="14" t="s">
        <v>10</v>
      </c>
    </row>
    <row r="57" spans="2:6" ht="12.75">
      <c r="B57" s="17" t="s">
        <v>17</v>
      </c>
      <c r="C57" s="11" t="s">
        <v>18</v>
      </c>
      <c r="D57" s="11"/>
      <c r="E57" s="15">
        <v>79.92</v>
      </c>
      <c r="F57" s="14" t="s">
        <v>19</v>
      </c>
    </row>
    <row r="58" spans="2:6" ht="12.75">
      <c r="B58" s="17" t="s">
        <v>22</v>
      </c>
      <c r="C58" s="13" t="s">
        <v>20</v>
      </c>
      <c r="D58" s="13"/>
      <c r="E58" s="16">
        <v>365.33</v>
      </c>
      <c r="F58" s="14" t="s">
        <v>7</v>
      </c>
    </row>
    <row r="59" spans="2:6" ht="12.75">
      <c r="B59" s="17" t="s">
        <v>3</v>
      </c>
      <c r="C59" s="13" t="s">
        <v>23</v>
      </c>
      <c r="D59" s="13"/>
      <c r="E59" s="16">
        <v>9.86</v>
      </c>
      <c r="F59" s="14" t="s">
        <v>24</v>
      </c>
    </row>
    <row r="60" spans="2:6" ht="12.75">
      <c r="B60" s="17" t="s">
        <v>25</v>
      </c>
      <c r="C60" s="13" t="s">
        <v>26</v>
      </c>
      <c r="D60" s="13"/>
      <c r="E60" s="16">
        <v>0</v>
      </c>
      <c r="F60" s="14" t="s">
        <v>27</v>
      </c>
    </row>
    <row r="61" spans="2:6" ht="28.5" customHeight="1">
      <c r="B61" s="17" t="s">
        <v>6</v>
      </c>
      <c r="C61" s="11" t="s">
        <v>28</v>
      </c>
      <c r="D61" s="11"/>
      <c r="E61" s="16">
        <v>0</v>
      </c>
      <c r="F61" s="14" t="s">
        <v>29</v>
      </c>
    </row>
    <row r="62" spans="2:6" ht="30" customHeight="1">
      <c r="B62" s="17" t="s">
        <v>30</v>
      </c>
      <c r="C62" s="11" t="s">
        <v>31</v>
      </c>
      <c r="D62" s="11"/>
      <c r="E62" s="16">
        <v>0</v>
      </c>
      <c r="F62" s="14" t="s">
        <v>32</v>
      </c>
    </row>
    <row r="63" spans="2:6" ht="12.75">
      <c r="B63" s="17" t="s">
        <v>33</v>
      </c>
      <c r="C63" s="13" t="s">
        <v>35</v>
      </c>
      <c r="D63" s="13"/>
      <c r="E63" s="16">
        <v>0.5</v>
      </c>
      <c r="F63" s="12" t="s">
        <v>9</v>
      </c>
    </row>
    <row r="64" spans="2:6" ht="12.75">
      <c r="B64" s="17" t="s">
        <v>34</v>
      </c>
      <c r="C64" s="13" t="s">
        <v>39</v>
      </c>
      <c r="D64" s="13"/>
      <c r="E64" s="21">
        <v>13820</v>
      </c>
      <c r="F64" s="12" t="s">
        <v>9</v>
      </c>
    </row>
    <row r="65" spans="2:6" ht="12.75">
      <c r="B65" s="17" t="s">
        <v>38</v>
      </c>
      <c r="C65" s="13" t="s">
        <v>40</v>
      </c>
      <c r="D65" s="13"/>
      <c r="E65" s="21">
        <v>40</v>
      </c>
      <c r="F65" s="12" t="s">
        <v>9</v>
      </c>
    </row>
    <row r="66" spans="2:6" ht="12.75">
      <c r="B66" s="17" t="s">
        <v>37</v>
      </c>
      <c r="C66" s="13" t="s">
        <v>41</v>
      </c>
      <c r="D66" s="13"/>
      <c r="E66" s="21">
        <v>33406</v>
      </c>
      <c r="F66" s="12" t="s">
        <v>9</v>
      </c>
    </row>
    <row r="67" spans="2:6" ht="12.75">
      <c r="B67" s="17" t="s">
        <v>42</v>
      </c>
      <c r="C67" s="13" t="s">
        <v>40</v>
      </c>
      <c r="D67" s="13"/>
      <c r="E67" s="21">
        <v>93</v>
      </c>
      <c r="F67" s="12" t="s">
        <v>9</v>
      </c>
    </row>
    <row r="68" spans="2:6" ht="12.75">
      <c r="B68" s="17" t="s">
        <v>43</v>
      </c>
      <c r="C68" s="13" t="s">
        <v>49</v>
      </c>
      <c r="D68" s="13"/>
      <c r="E68" s="21">
        <v>16532</v>
      </c>
      <c r="F68" s="12" t="s">
        <v>9</v>
      </c>
    </row>
    <row r="69" spans="2:6" ht="12.75">
      <c r="B69" s="17" t="s">
        <v>44</v>
      </c>
      <c r="C69" s="13" t="s">
        <v>40</v>
      </c>
      <c r="D69" s="13"/>
      <c r="E69" s="21">
        <v>0</v>
      </c>
      <c r="F69" s="12" t="s">
        <v>9</v>
      </c>
    </row>
    <row r="70" spans="2:6" ht="12.75">
      <c r="B70" s="17" t="s">
        <v>45</v>
      </c>
      <c r="C70" s="13" t="s">
        <v>50</v>
      </c>
      <c r="D70" s="13"/>
      <c r="E70" s="21">
        <v>161</v>
      </c>
      <c r="F70" s="12" t="s">
        <v>9</v>
      </c>
    </row>
    <row r="71" spans="2:6" ht="12.75">
      <c r="B71" s="17" t="s">
        <v>46</v>
      </c>
      <c r="C71" s="13" t="s">
        <v>40</v>
      </c>
      <c r="D71" s="13"/>
      <c r="E71" s="21">
        <v>0</v>
      </c>
      <c r="F71" s="12" t="s">
        <v>9</v>
      </c>
    </row>
    <row r="72" spans="2:6" ht="12.75">
      <c r="B72" s="17" t="s">
        <v>47</v>
      </c>
      <c r="C72" s="13" t="s">
        <v>51</v>
      </c>
      <c r="D72" s="13"/>
      <c r="E72" s="21">
        <v>4693</v>
      </c>
      <c r="F72" s="12" t="s">
        <v>9</v>
      </c>
    </row>
    <row r="73" spans="2:6" ht="12.75">
      <c r="B73" s="17" t="s">
        <v>48</v>
      </c>
      <c r="C73" s="13" t="s">
        <v>40</v>
      </c>
      <c r="D73" s="13"/>
      <c r="E73" s="21">
        <v>4693</v>
      </c>
      <c r="F73" s="12" t="s">
        <v>9</v>
      </c>
    </row>
    <row r="74" spans="2:6" ht="17.25" customHeight="1">
      <c r="B74" s="10" t="s">
        <v>52</v>
      </c>
      <c r="C74" s="11" t="s">
        <v>12</v>
      </c>
      <c r="D74" s="11"/>
      <c r="E74" s="16">
        <v>1.65</v>
      </c>
      <c r="F74" s="12" t="s">
        <v>9</v>
      </c>
    </row>
    <row r="75" spans="2:6" ht="18.75" customHeight="1">
      <c r="B75" s="10" t="s">
        <v>53</v>
      </c>
      <c r="C75" s="11" t="s">
        <v>59</v>
      </c>
      <c r="D75" s="11"/>
      <c r="E75" s="16">
        <v>0</v>
      </c>
      <c r="F75" s="12" t="s">
        <v>9</v>
      </c>
    </row>
    <row r="76" spans="2:6" ht="12.75">
      <c r="B76" s="10" t="s">
        <v>54</v>
      </c>
      <c r="C76" s="11" t="s">
        <v>4</v>
      </c>
      <c r="D76" s="11"/>
      <c r="E76" s="16">
        <v>0</v>
      </c>
      <c r="F76" s="12" t="s">
        <v>9</v>
      </c>
    </row>
    <row r="77" spans="2:6" ht="12.75">
      <c r="B77" s="10" t="s">
        <v>55</v>
      </c>
      <c r="C77" s="11" t="s">
        <v>5</v>
      </c>
      <c r="D77" s="11"/>
      <c r="E77" s="16">
        <v>0</v>
      </c>
      <c r="F77" s="12" t="s">
        <v>9</v>
      </c>
    </row>
    <row r="78" spans="2:6" ht="12.75">
      <c r="B78" s="112" t="s">
        <v>57</v>
      </c>
      <c r="C78" s="112"/>
      <c r="D78" s="112"/>
      <c r="E78" s="112"/>
      <c r="F78" s="112"/>
    </row>
    <row r="79" spans="2:6" ht="12.75">
      <c r="B79" s="105"/>
      <c r="C79" s="105"/>
      <c r="D79" s="105"/>
      <c r="E79" s="105"/>
      <c r="F79" s="105"/>
    </row>
    <row r="80" spans="2:6" ht="12.75">
      <c r="B80" s="105" t="s">
        <v>21</v>
      </c>
      <c r="C80" s="105"/>
      <c r="D80" s="105"/>
      <c r="E80" s="105"/>
      <c r="F80" s="105"/>
    </row>
    <row r="81" spans="2:6" ht="12.75">
      <c r="B81" s="105" t="s">
        <v>36</v>
      </c>
      <c r="C81" s="105"/>
      <c r="D81" s="105"/>
      <c r="E81" s="105"/>
      <c r="F81" s="105"/>
    </row>
    <row r="83" spans="1:6" ht="18.75">
      <c r="A83" s="106" t="s">
        <v>13</v>
      </c>
      <c r="B83" s="107"/>
      <c r="C83" s="107"/>
      <c r="D83" s="107"/>
      <c r="E83" s="107"/>
      <c r="F83" s="133"/>
    </row>
    <row r="84" spans="3:6" ht="12.75">
      <c r="C84" s="132" t="s">
        <v>207</v>
      </c>
      <c r="D84" s="132"/>
      <c r="E84" s="132"/>
      <c r="F84" s="133"/>
    </row>
    <row r="85" spans="3:6" ht="12.75">
      <c r="C85" s="132" t="s">
        <v>111</v>
      </c>
      <c r="D85" s="132"/>
      <c r="E85" s="132"/>
      <c r="F85" s="133"/>
    </row>
    <row r="86" spans="3:5" ht="12.75">
      <c r="C86" s="132" t="s">
        <v>215</v>
      </c>
      <c r="D86" s="132"/>
      <c r="E86" s="132"/>
    </row>
    <row r="87" spans="6:7" ht="12.75">
      <c r="F87" s="57"/>
      <c r="G87" s="57" t="s">
        <v>64</v>
      </c>
    </row>
    <row r="88" spans="6:7" ht="16.5" thickBot="1">
      <c r="F88" s="136"/>
      <c r="G88" s="136"/>
    </row>
    <row r="89" spans="2:7" ht="15.75">
      <c r="B89" s="137" t="s">
        <v>0</v>
      </c>
      <c r="C89" s="138" t="s">
        <v>112</v>
      </c>
      <c r="D89" s="139" t="s">
        <v>66</v>
      </c>
      <c r="E89" s="139"/>
      <c r="F89" s="139" t="s">
        <v>114</v>
      </c>
      <c r="G89" s="140"/>
    </row>
    <row r="90" spans="2:7" ht="47.25">
      <c r="B90" s="141"/>
      <c r="C90" s="124"/>
      <c r="D90" s="58" t="s">
        <v>208</v>
      </c>
      <c r="E90" s="58" t="s">
        <v>209</v>
      </c>
      <c r="F90" s="58" t="s">
        <v>208</v>
      </c>
      <c r="G90" s="142" t="s">
        <v>209</v>
      </c>
    </row>
    <row r="91" spans="2:7" ht="15.75">
      <c r="B91" s="143">
        <v>1</v>
      </c>
      <c r="C91" s="59">
        <v>2</v>
      </c>
      <c r="D91" s="59">
        <v>3</v>
      </c>
      <c r="E91" s="59">
        <v>4</v>
      </c>
      <c r="F91" s="59">
        <v>5</v>
      </c>
      <c r="G91" s="144">
        <v>6</v>
      </c>
    </row>
    <row r="92" spans="2:7" ht="12.75">
      <c r="B92" s="145">
        <v>1</v>
      </c>
      <c r="C92" s="63" t="s">
        <v>210</v>
      </c>
      <c r="D92" s="64" t="s">
        <v>90</v>
      </c>
      <c r="E92" s="64" t="s">
        <v>90</v>
      </c>
      <c r="F92" s="135" t="s">
        <v>90</v>
      </c>
      <c r="G92" s="146">
        <v>0</v>
      </c>
    </row>
    <row r="93" spans="2:7" ht="25.5">
      <c r="B93" s="145">
        <v>2</v>
      </c>
      <c r="C93" s="63" t="s">
        <v>211</v>
      </c>
      <c r="D93" s="135" t="s">
        <v>90</v>
      </c>
      <c r="E93" s="135" t="s">
        <v>90</v>
      </c>
      <c r="F93" s="135" t="s">
        <v>90</v>
      </c>
      <c r="G93" s="146">
        <v>0</v>
      </c>
    </row>
    <row r="94" spans="2:7" ht="12.75">
      <c r="B94" s="145">
        <v>3</v>
      </c>
      <c r="C94" s="63" t="s">
        <v>212</v>
      </c>
      <c r="D94" s="135" t="s">
        <v>90</v>
      </c>
      <c r="E94" s="135" t="s">
        <v>90</v>
      </c>
      <c r="F94" s="135" t="s">
        <v>90</v>
      </c>
      <c r="G94" s="146">
        <v>0</v>
      </c>
    </row>
    <row r="95" spans="2:7" ht="12.75">
      <c r="B95" s="145">
        <v>4</v>
      </c>
      <c r="C95" s="63" t="s">
        <v>213</v>
      </c>
      <c r="D95" s="135" t="s">
        <v>90</v>
      </c>
      <c r="E95" s="135" t="s">
        <v>90</v>
      </c>
      <c r="F95" s="135" t="s">
        <v>90</v>
      </c>
      <c r="G95" s="146">
        <v>0</v>
      </c>
    </row>
    <row r="96" spans="2:7" ht="26.25" thickBot="1">
      <c r="B96" s="147">
        <v>5</v>
      </c>
      <c r="C96" s="148" t="s">
        <v>214</v>
      </c>
      <c r="D96" s="149" t="s">
        <v>90</v>
      </c>
      <c r="E96" s="149" t="s">
        <v>90</v>
      </c>
      <c r="F96" s="149" t="s">
        <v>90</v>
      </c>
      <c r="G96" s="150">
        <v>0</v>
      </c>
    </row>
    <row r="98" spans="2:5" ht="15">
      <c r="B98" s="4" t="s">
        <v>60</v>
      </c>
      <c r="C98" s="5"/>
      <c r="D98" s="131"/>
      <c r="E98" s="4" t="s">
        <v>206</v>
      </c>
    </row>
    <row r="99" spans="2:5" ht="15">
      <c r="B99" s="4"/>
      <c r="C99" s="7" t="s">
        <v>8</v>
      </c>
      <c r="D99" s="9"/>
      <c r="E99" s="4"/>
    </row>
    <row r="100" spans="2:5" ht="15">
      <c r="B100" s="8"/>
      <c r="C100" s="6"/>
      <c r="D100" s="6"/>
      <c r="E100" s="6"/>
    </row>
    <row r="101" spans="2:5" ht="15">
      <c r="B101" s="4" t="s">
        <v>58</v>
      </c>
      <c r="C101" s="6"/>
      <c r="D101" s="6"/>
      <c r="E101" s="6" t="s">
        <v>56</v>
      </c>
    </row>
    <row r="102" spans="2:5" ht="15">
      <c r="B102" s="20"/>
      <c r="C102" s="7" t="s">
        <v>8</v>
      </c>
      <c r="D102" s="9"/>
      <c r="E102" s="9"/>
    </row>
  </sheetData>
  <mergeCells count="27">
    <mergeCell ref="A83:E83"/>
    <mergeCell ref="F89:G89"/>
    <mergeCell ref="F88:G88"/>
    <mergeCell ref="C84:E84"/>
    <mergeCell ref="C85:E85"/>
    <mergeCell ref="C86:E86"/>
    <mergeCell ref="B89:B90"/>
    <mergeCell ref="C89:C90"/>
    <mergeCell ref="D89:E89"/>
    <mergeCell ref="B2:F2"/>
    <mergeCell ref="B3:F3"/>
    <mergeCell ref="B4:F4"/>
    <mergeCell ref="C8:F8"/>
    <mergeCell ref="B9:H9"/>
    <mergeCell ref="C10:E10"/>
    <mergeCell ref="B11:H11"/>
    <mergeCell ref="B12:G12"/>
    <mergeCell ref="C13:E13"/>
    <mergeCell ref="B14:H14"/>
    <mergeCell ref="C15:G15"/>
    <mergeCell ref="B39:G39"/>
    <mergeCell ref="B80:F80"/>
    <mergeCell ref="B81:F81"/>
    <mergeCell ref="B49:F49"/>
    <mergeCell ref="B50:F50"/>
    <mergeCell ref="B51:F51"/>
    <mergeCell ref="B78:F79"/>
  </mergeCells>
  <printOptions/>
  <pageMargins left="0.2755905511811024" right="0.5118110236220472" top="0.1968503937007874" bottom="0.1968503937007874" header="0" footer="0"/>
  <pageSetup horizontalDpi="600" verticalDpi="600" orientation="portrait" paperSize="9" scale="5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95"/>
  <sheetViews>
    <sheetView tabSelected="1" zoomScaleSheetLayoutView="75" workbookViewId="0" topLeftCell="A1">
      <selection activeCell="C14" sqref="C14"/>
    </sheetView>
  </sheetViews>
  <sheetFormatPr defaultColWidth="9.00390625" defaultRowHeight="12.75"/>
  <cols>
    <col min="1" max="1" width="6.75390625" style="24" customWidth="1"/>
    <col min="2" max="2" width="55.125" style="24" customWidth="1"/>
    <col min="3" max="3" width="19.875" style="24" customWidth="1"/>
    <col min="4" max="4" width="19.75390625" style="24" customWidth="1"/>
    <col min="5" max="5" width="19.00390625" style="24" customWidth="1"/>
    <col min="6" max="6" width="19.125" style="24" customWidth="1"/>
    <col min="7" max="16384" width="9.125" style="24" customWidth="1"/>
  </cols>
  <sheetData>
    <row r="2" spans="2:4" ht="18" customHeight="1">
      <c r="B2" s="126" t="s">
        <v>62</v>
      </c>
      <c r="C2" s="126"/>
      <c r="D2" s="126"/>
    </row>
    <row r="3" spans="2:4" ht="12.75">
      <c r="B3" s="126"/>
      <c r="C3" s="126"/>
      <c r="D3" s="126"/>
    </row>
    <row r="4" spans="2:4" ht="15.75">
      <c r="B4" s="108" t="s">
        <v>63</v>
      </c>
      <c r="C4" s="108"/>
      <c r="D4" s="108"/>
    </row>
    <row r="5" spans="2:4" ht="16.5" thickBot="1">
      <c r="B5" s="2"/>
      <c r="C5" s="25"/>
      <c r="D5" s="26" t="s">
        <v>64</v>
      </c>
    </row>
    <row r="6" spans="2:4" ht="12.75">
      <c r="B6" s="27" t="s">
        <v>65</v>
      </c>
      <c r="C6" s="28" t="s">
        <v>66</v>
      </c>
      <c r="D6" s="29" t="s">
        <v>67</v>
      </c>
    </row>
    <row r="7" spans="2:4" ht="12.75">
      <c r="B7" s="30">
        <v>1</v>
      </c>
      <c r="C7" s="31">
        <v>3</v>
      </c>
      <c r="D7" s="32">
        <v>4</v>
      </c>
    </row>
    <row r="8" spans="2:4" ht="15.75">
      <c r="B8" s="33" t="s">
        <v>68</v>
      </c>
      <c r="C8" s="34"/>
      <c r="D8" s="35"/>
    </row>
    <row r="9" spans="2:4" ht="12.75">
      <c r="B9" s="37" t="s">
        <v>69</v>
      </c>
      <c r="C9" s="38">
        <v>25618</v>
      </c>
      <c r="D9" s="39">
        <v>32329</v>
      </c>
    </row>
    <row r="10" spans="2:4" ht="12.75">
      <c r="B10" s="37" t="s">
        <v>70</v>
      </c>
      <c r="C10" s="38">
        <v>2</v>
      </c>
      <c r="D10" s="39">
        <v>75</v>
      </c>
    </row>
    <row r="11" spans="2:4" ht="12.75">
      <c r="B11" s="40" t="s">
        <v>71</v>
      </c>
      <c r="C11" s="38">
        <v>8983</v>
      </c>
      <c r="D11" s="41">
        <v>36007</v>
      </c>
    </row>
    <row r="12" spans="2:4" ht="12.75">
      <c r="B12" s="40" t="s">
        <v>72</v>
      </c>
      <c r="C12" s="38">
        <v>0</v>
      </c>
      <c r="D12" s="41">
        <v>0</v>
      </c>
    </row>
    <row r="13" spans="2:4" ht="12.75">
      <c r="B13" s="40" t="s">
        <v>73</v>
      </c>
      <c r="C13" s="42">
        <v>-40</v>
      </c>
      <c r="D13" s="41">
        <v>0</v>
      </c>
    </row>
    <row r="14" spans="2:4" ht="12.75">
      <c r="B14" s="40" t="s">
        <v>74</v>
      </c>
      <c r="C14" s="38">
        <f>C15+C18</f>
        <v>43237</v>
      </c>
      <c r="D14" s="41">
        <f>D15+D18</f>
        <v>19553</v>
      </c>
    </row>
    <row r="15" spans="2:4" ht="12.75">
      <c r="B15" s="40" t="s">
        <v>75</v>
      </c>
      <c r="C15" s="38">
        <v>36842</v>
      </c>
      <c r="D15" s="41">
        <v>19438</v>
      </c>
    </row>
    <row r="16" spans="2:4" ht="12.75">
      <c r="B16" s="40" t="s">
        <v>72</v>
      </c>
      <c r="C16" s="38">
        <v>0</v>
      </c>
      <c r="D16" s="41">
        <v>0</v>
      </c>
    </row>
    <row r="17" spans="2:4" ht="12.75">
      <c r="B17" s="40" t="s">
        <v>76</v>
      </c>
      <c r="C17" s="42">
        <v>-5208</v>
      </c>
      <c r="D17" s="43">
        <v>-5125</v>
      </c>
    </row>
    <row r="18" spans="2:4" ht="12.75">
      <c r="B18" s="40" t="s">
        <v>77</v>
      </c>
      <c r="C18" s="38">
        <v>6395</v>
      </c>
      <c r="D18" s="41">
        <v>115</v>
      </c>
    </row>
    <row r="19" spans="2:4" ht="12.75">
      <c r="B19" s="40" t="s">
        <v>72</v>
      </c>
      <c r="C19" s="38">
        <v>0</v>
      </c>
      <c r="D19" s="41">
        <v>0</v>
      </c>
    </row>
    <row r="20" spans="2:4" ht="12.75">
      <c r="B20" s="40" t="s">
        <v>76</v>
      </c>
      <c r="C20" s="38">
        <v>0</v>
      </c>
      <c r="D20" s="41">
        <v>0</v>
      </c>
    </row>
    <row r="21" spans="2:4" ht="12.75">
      <c r="B21" s="40" t="s">
        <v>78</v>
      </c>
      <c r="C21" s="38">
        <v>24674</v>
      </c>
      <c r="D21" s="41">
        <v>24674</v>
      </c>
    </row>
    <row r="22" spans="2:4" ht="12.75">
      <c r="B22" s="40" t="s">
        <v>79</v>
      </c>
      <c r="C22" s="38">
        <v>416</v>
      </c>
      <c r="D22" s="41">
        <v>416</v>
      </c>
    </row>
    <row r="23" spans="2:4" ht="12.75">
      <c r="B23" s="40" t="s">
        <v>80</v>
      </c>
      <c r="C23" s="38">
        <v>731</v>
      </c>
      <c r="D23" s="41">
        <v>731</v>
      </c>
    </row>
    <row r="24" spans="2:4" ht="12.75">
      <c r="B24" s="40" t="s">
        <v>81</v>
      </c>
      <c r="C24" s="38">
        <v>38092</v>
      </c>
      <c r="D24" s="41">
        <v>38367</v>
      </c>
    </row>
    <row r="25" spans="2:4" ht="12.75">
      <c r="B25" s="40" t="s">
        <v>82</v>
      </c>
      <c r="C25" s="38">
        <v>54</v>
      </c>
      <c r="D25" s="41">
        <v>50</v>
      </c>
    </row>
    <row r="26" spans="2:4" ht="12.75">
      <c r="B26" s="40" t="s">
        <v>83</v>
      </c>
      <c r="C26" s="42">
        <v>-10</v>
      </c>
      <c r="D26" s="43">
        <v>-10</v>
      </c>
    </row>
    <row r="27" spans="2:4" ht="12.75">
      <c r="B27" s="40" t="s">
        <v>84</v>
      </c>
      <c r="C27" s="38">
        <v>2301</v>
      </c>
      <c r="D27" s="41">
        <v>5133</v>
      </c>
    </row>
    <row r="28" spans="2:4" ht="12.75">
      <c r="B28" s="40" t="s">
        <v>85</v>
      </c>
      <c r="C28" s="42">
        <v>-6</v>
      </c>
      <c r="D28" s="41">
        <v>0</v>
      </c>
    </row>
    <row r="29" spans="2:4" ht="25.5">
      <c r="B29" s="40" t="s">
        <v>86</v>
      </c>
      <c r="C29" s="42">
        <v>3387</v>
      </c>
      <c r="D29" s="41">
        <v>0</v>
      </c>
    </row>
    <row r="30" spans="2:4" ht="12.75">
      <c r="B30" s="44" t="s">
        <v>87</v>
      </c>
      <c r="C30" s="45">
        <f>C9+C10+C11+C14+C21+C22+C23+C24+C25+C27+C29</f>
        <v>147495</v>
      </c>
      <c r="D30" s="45">
        <f>D9+D10+D11+D14+D21+D22+D23+D24+D25+D27+D29</f>
        <v>157335</v>
      </c>
    </row>
    <row r="31" spans="2:4" ht="12.75">
      <c r="B31" s="40" t="s">
        <v>72</v>
      </c>
      <c r="C31" s="38">
        <v>34</v>
      </c>
      <c r="D31" s="41">
        <v>23126</v>
      </c>
    </row>
    <row r="32" spans="2:4" ht="15.75">
      <c r="B32" s="33" t="s">
        <v>88</v>
      </c>
      <c r="C32" s="46"/>
      <c r="D32" s="47"/>
    </row>
    <row r="33" spans="2:4" ht="12.75">
      <c r="B33" s="48" t="s">
        <v>89</v>
      </c>
      <c r="C33" s="38" t="s">
        <v>90</v>
      </c>
      <c r="D33" s="41">
        <v>23010</v>
      </c>
    </row>
    <row r="34" spans="2:4" ht="12.75">
      <c r="B34" s="48" t="s">
        <v>72</v>
      </c>
      <c r="C34" s="38" t="s">
        <v>90</v>
      </c>
      <c r="D34" s="41">
        <v>23010</v>
      </c>
    </row>
    <row r="35" spans="2:4" ht="12.75">
      <c r="B35" s="48" t="s">
        <v>91</v>
      </c>
      <c r="C35" s="38">
        <f>C36+C40</f>
        <v>24384</v>
      </c>
      <c r="D35" s="41">
        <f>D36+D40</f>
        <v>11246</v>
      </c>
    </row>
    <row r="36" spans="2:4" ht="12.75">
      <c r="B36" s="48" t="s">
        <v>92</v>
      </c>
      <c r="C36" s="38">
        <v>24384</v>
      </c>
      <c r="D36" s="39">
        <v>11246</v>
      </c>
    </row>
    <row r="37" spans="2:4" ht="12.75">
      <c r="B37" s="48" t="s">
        <v>72</v>
      </c>
      <c r="C37" s="38">
        <v>0</v>
      </c>
      <c r="D37" s="41">
        <v>0</v>
      </c>
    </row>
    <row r="38" spans="2:4" ht="12.75">
      <c r="B38" s="48" t="s">
        <v>93</v>
      </c>
      <c r="C38" s="38">
        <v>9161</v>
      </c>
      <c r="D38" s="39">
        <v>11010</v>
      </c>
    </row>
    <row r="39" spans="2:4" ht="12.75">
      <c r="B39" s="48" t="s">
        <v>72</v>
      </c>
      <c r="C39" s="38">
        <v>0</v>
      </c>
      <c r="D39" s="41">
        <v>0</v>
      </c>
    </row>
    <row r="40" spans="2:4" ht="12.75">
      <c r="B40" s="48" t="s">
        <v>94</v>
      </c>
      <c r="C40" s="38">
        <v>0</v>
      </c>
      <c r="D40" s="39">
        <v>0</v>
      </c>
    </row>
    <row r="41" spans="2:4" ht="12.75">
      <c r="B41" s="48" t="s">
        <v>72</v>
      </c>
      <c r="C41" s="38">
        <v>0</v>
      </c>
      <c r="D41" s="41">
        <v>0</v>
      </c>
    </row>
    <row r="42" spans="2:4" ht="12.75">
      <c r="B42" s="48" t="s">
        <v>95</v>
      </c>
      <c r="C42" s="38">
        <v>0</v>
      </c>
      <c r="D42" s="39">
        <v>0</v>
      </c>
    </row>
    <row r="43" spans="2:4" ht="12.75">
      <c r="B43" s="48" t="s">
        <v>72</v>
      </c>
      <c r="C43" s="38">
        <v>0</v>
      </c>
      <c r="D43" s="41">
        <v>0</v>
      </c>
    </row>
    <row r="44" spans="2:4" ht="12.75">
      <c r="B44" s="48" t="s">
        <v>96</v>
      </c>
      <c r="C44" s="38">
        <v>0</v>
      </c>
      <c r="D44" s="39">
        <v>0</v>
      </c>
    </row>
    <row r="45" spans="2:4" ht="12.75">
      <c r="B45" s="48" t="s">
        <v>97</v>
      </c>
      <c r="C45" s="38">
        <v>13</v>
      </c>
      <c r="D45" s="39">
        <v>13</v>
      </c>
    </row>
    <row r="46" spans="2:4" ht="12.75">
      <c r="B46" s="48" t="s">
        <v>98</v>
      </c>
      <c r="C46" s="38">
        <v>2</v>
      </c>
      <c r="D46" s="39">
        <v>60</v>
      </c>
    </row>
    <row r="47" spans="2:4" ht="12.75">
      <c r="B47" s="48" t="s">
        <v>99</v>
      </c>
      <c r="C47" s="38">
        <v>1154</v>
      </c>
      <c r="D47" s="39">
        <v>1413</v>
      </c>
    </row>
    <row r="48" spans="2:4" ht="12.75">
      <c r="B48" s="48" t="s">
        <v>100</v>
      </c>
      <c r="C48" s="38">
        <v>32105</v>
      </c>
      <c r="D48" s="39">
        <v>32109</v>
      </c>
    </row>
    <row r="49" spans="2:4" ht="12.75">
      <c r="B49" s="33" t="s">
        <v>101</v>
      </c>
      <c r="C49" s="49">
        <f>C33+C35+C44+C45+C46+C47+C48</f>
        <v>57658</v>
      </c>
      <c r="D49" s="50">
        <f>D33+D35+D44+D45+D46+D47+D48</f>
        <v>67851</v>
      </c>
    </row>
    <row r="50" spans="2:4" ht="12.75">
      <c r="B50" s="48" t="s">
        <v>72</v>
      </c>
      <c r="C50" s="19" t="s">
        <v>90</v>
      </c>
      <c r="D50" s="39">
        <v>23010</v>
      </c>
    </row>
    <row r="51" spans="2:4" ht="15.75">
      <c r="B51" s="33" t="s">
        <v>102</v>
      </c>
      <c r="C51" s="51"/>
      <c r="D51" s="52"/>
    </row>
    <row r="52" spans="2:4" ht="12.75">
      <c r="B52" s="48" t="s">
        <v>103</v>
      </c>
      <c r="C52" s="38">
        <v>118000</v>
      </c>
      <c r="D52" s="39">
        <v>95000</v>
      </c>
    </row>
    <row r="53" spans="2:4" ht="12.75">
      <c r="B53" s="48" t="s">
        <v>104</v>
      </c>
      <c r="C53" s="38">
        <v>0</v>
      </c>
      <c r="D53" s="39">
        <v>23000</v>
      </c>
    </row>
    <row r="54" spans="2:4" ht="12.75">
      <c r="B54" s="48" t="s">
        <v>105</v>
      </c>
      <c r="C54" s="42">
        <v>-32143</v>
      </c>
      <c r="D54" s="53">
        <v>-32402</v>
      </c>
    </row>
    <row r="55" spans="2:4" ht="12.75">
      <c r="B55" s="48" t="s">
        <v>106</v>
      </c>
      <c r="C55" s="38">
        <v>3980</v>
      </c>
      <c r="D55" s="39">
        <v>3886</v>
      </c>
    </row>
    <row r="56" spans="2:4" ht="12.75">
      <c r="B56" s="33" t="s">
        <v>107</v>
      </c>
      <c r="C56" s="49">
        <f>C52+C53+C54+C55</f>
        <v>89837</v>
      </c>
      <c r="D56" s="50">
        <f>D52+D53+D54+D55</f>
        <v>89484</v>
      </c>
    </row>
    <row r="57" spans="2:4" ht="13.5" thickBot="1">
      <c r="B57" s="54" t="s">
        <v>108</v>
      </c>
      <c r="C57" s="55">
        <f>C49+C56</f>
        <v>147495</v>
      </c>
      <c r="D57" s="56">
        <f>D49+D56</f>
        <v>157335</v>
      </c>
    </row>
    <row r="61" spans="2:6" ht="15.75">
      <c r="B61" s="108" t="s">
        <v>109</v>
      </c>
      <c r="C61" s="108"/>
      <c r="D61" s="108"/>
      <c r="E61" s="108"/>
      <c r="F61" s="108"/>
    </row>
    <row r="62" spans="2:6" ht="15.75">
      <c r="B62" s="108" t="s">
        <v>110</v>
      </c>
      <c r="C62" s="108"/>
      <c r="D62" s="108"/>
      <c r="E62" s="108"/>
      <c r="F62" s="108"/>
    </row>
    <row r="63" spans="2:6" ht="15.75">
      <c r="B63" s="108" t="s">
        <v>111</v>
      </c>
      <c r="C63" s="108"/>
      <c r="D63" s="108"/>
      <c r="E63" s="108"/>
      <c r="F63" s="108"/>
    </row>
    <row r="64" spans="2:6" ht="15.75">
      <c r="B64" s="108" t="s">
        <v>63</v>
      </c>
      <c r="C64" s="108"/>
      <c r="D64" s="108"/>
      <c r="E64" s="108"/>
      <c r="F64" s="108"/>
    </row>
    <row r="65" spans="2:6" ht="12.75">
      <c r="B65"/>
      <c r="C65"/>
      <c r="D65"/>
      <c r="E65"/>
      <c r="F65"/>
    </row>
    <row r="66" spans="2:6" ht="12.75">
      <c r="B66"/>
      <c r="C66"/>
      <c r="D66" s="57"/>
      <c r="E66" s="57"/>
      <c r="F66" s="57" t="s">
        <v>64</v>
      </c>
    </row>
    <row r="67" spans="2:6" ht="15.75">
      <c r="B67" s="123" t="s">
        <v>112</v>
      </c>
      <c r="C67" s="125" t="s">
        <v>113</v>
      </c>
      <c r="D67" s="125"/>
      <c r="E67" s="125" t="s">
        <v>114</v>
      </c>
      <c r="F67" s="125"/>
    </row>
    <row r="68" spans="2:6" ht="110.25">
      <c r="B68" s="124"/>
      <c r="C68" s="58" t="s">
        <v>115</v>
      </c>
      <c r="D68" s="58" t="s">
        <v>116</v>
      </c>
      <c r="E68" s="58" t="s">
        <v>117</v>
      </c>
      <c r="F68" s="58" t="s">
        <v>118</v>
      </c>
    </row>
    <row r="69" spans="2:6" ht="15.75">
      <c r="B69" s="59">
        <v>1</v>
      </c>
      <c r="C69" s="59">
        <v>3</v>
      </c>
      <c r="D69" s="59">
        <v>4</v>
      </c>
      <c r="E69" s="59">
        <v>5</v>
      </c>
      <c r="F69" s="134">
        <v>6</v>
      </c>
    </row>
    <row r="70" spans="2:6" ht="12.75">
      <c r="B70" s="18" t="s">
        <v>119</v>
      </c>
      <c r="C70" s="19">
        <v>2974</v>
      </c>
      <c r="D70" s="19">
        <v>5376</v>
      </c>
      <c r="E70" s="19">
        <v>1638</v>
      </c>
      <c r="F70" s="60">
        <v>3263</v>
      </c>
    </row>
    <row r="71" spans="2:6" ht="12.75">
      <c r="B71" s="61" t="s">
        <v>120</v>
      </c>
      <c r="C71" s="62">
        <v>-994</v>
      </c>
      <c r="D71" s="62">
        <v>-1417</v>
      </c>
      <c r="E71" s="62">
        <v>-319</v>
      </c>
      <c r="F71" s="62">
        <v>-783</v>
      </c>
    </row>
    <row r="72" spans="2:6" ht="12.75">
      <c r="B72" s="18" t="s">
        <v>121</v>
      </c>
      <c r="C72" s="19">
        <f>C70+C71</f>
        <v>1980</v>
      </c>
      <c r="D72" s="19">
        <f>D70+D71</f>
        <v>3959</v>
      </c>
      <c r="E72" s="19">
        <f>E70+E71</f>
        <v>1319</v>
      </c>
      <c r="F72" s="19">
        <f>F70+F71</f>
        <v>2480</v>
      </c>
    </row>
    <row r="73" spans="2:6" ht="12.75">
      <c r="B73" s="61" t="s">
        <v>122</v>
      </c>
      <c r="C73" s="19">
        <v>131</v>
      </c>
      <c r="D73" s="19">
        <v>162</v>
      </c>
      <c r="E73" s="19">
        <v>58</v>
      </c>
      <c r="F73" s="60">
        <v>95</v>
      </c>
    </row>
    <row r="74" spans="2:6" ht="12.75">
      <c r="B74" s="61" t="s">
        <v>123</v>
      </c>
      <c r="C74" s="62">
        <v>-7</v>
      </c>
      <c r="D74" s="62">
        <v>-15</v>
      </c>
      <c r="E74" s="62">
        <v>-9</v>
      </c>
      <c r="F74" s="62">
        <v>-15</v>
      </c>
    </row>
    <row r="75" spans="2:6" ht="12.75">
      <c r="B75" s="63" t="s">
        <v>124</v>
      </c>
      <c r="C75" s="64" t="s">
        <v>90</v>
      </c>
      <c r="D75" s="64" t="s">
        <v>90</v>
      </c>
      <c r="E75" s="19" t="s">
        <v>90</v>
      </c>
      <c r="F75" s="60">
        <v>12</v>
      </c>
    </row>
    <row r="76" spans="2:6" ht="12.75">
      <c r="B76" s="63" t="s">
        <v>125</v>
      </c>
      <c r="C76" s="64" t="s">
        <v>15</v>
      </c>
      <c r="D76" s="64" t="s">
        <v>15</v>
      </c>
      <c r="E76" s="64" t="s">
        <v>90</v>
      </c>
      <c r="F76" s="64" t="s">
        <v>90</v>
      </c>
    </row>
    <row r="77" spans="2:6" ht="12.75">
      <c r="B77" s="63" t="s">
        <v>126</v>
      </c>
      <c r="C77" s="64" t="s">
        <v>127</v>
      </c>
      <c r="D77" s="64" t="s">
        <v>128</v>
      </c>
      <c r="E77" s="64" t="s">
        <v>129</v>
      </c>
      <c r="F77" s="60">
        <v>3</v>
      </c>
    </row>
    <row r="78" spans="2:6" ht="25.5">
      <c r="B78" s="63" t="s">
        <v>130</v>
      </c>
      <c r="C78" s="64" t="s">
        <v>131</v>
      </c>
      <c r="D78" s="64" t="s">
        <v>132</v>
      </c>
      <c r="E78" s="64" t="s">
        <v>133</v>
      </c>
      <c r="F78" s="60">
        <v>1182</v>
      </c>
    </row>
    <row r="79" spans="2:6" ht="25.5">
      <c r="B79" s="63" t="s">
        <v>134</v>
      </c>
      <c r="C79" s="62">
        <v>-1</v>
      </c>
      <c r="D79" s="62">
        <v>-6</v>
      </c>
      <c r="E79" s="62">
        <v>4</v>
      </c>
      <c r="F79" s="62">
        <v>-2</v>
      </c>
    </row>
    <row r="80" spans="2:6" ht="12.75">
      <c r="B80" s="63" t="s">
        <v>135</v>
      </c>
      <c r="C80" s="64" t="s">
        <v>90</v>
      </c>
      <c r="D80" s="64" t="s">
        <v>136</v>
      </c>
      <c r="E80" s="64" t="s">
        <v>137</v>
      </c>
      <c r="F80" s="60">
        <v>313</v>
      </c>
    </row>
    <row r="81" spans="2:6" ht="12.75">
      <c r="B81" s="63" t="s">
        <v>138</v>
      </c>
      <c r="C81" s="64" t="s">
        <v>139</v>
      </c>
      <c r="D81" s="64" t="s">
        <v>140</v>
      </c>
      <c r="E81" s="64" t="s">
        <v>141</v>
      </c>
      <c r="F81" s="60">
        <v>231</v>
      </c>
    </row>
    <row r="82" spans="2:6" ht="12.75">
      <c r="B82" s="63" t="s">
        <v>142</v>
      </c>
      <c r="C82" s="64" t="s">
        <v>143</v>
      </c>
      <c r="D82" s="64" t="s">
        <v>144</v>
      </c>
      <c r="E82" s="64" t="s">
        <v>145</v>
      </c>
      <c r="F82" s="64" t="s">
        <v>146</v>
      </c>
    </row>
    <row r="83" spans="2:6" ht="12.75">
      <c r="B83" s="63" t="s">
        <v>147</v>
      </c>
      <c r="C83" s="64" t="s">
        <v>90</v>
      </c>
      <c r="D83" s="64" t="s">
        <v>90</v>
      </c>
      <c r="E83" s="64" t="s">
        <v>90</v>
      </c>
      <c r="F83" s="64" t="s">
        <v>90</v>
      </c>
    </row>
    <row r="84" spans="2:6" ht="12.75">
      <c r="B84" s="65" t="s">
        <v>148</v>
      </c>
      <c r="C84" s="49">
        <f>C72+C73+C74+C75+C76+C77+C78+C79+C80+C81+C82+C83</f>
        <v>247</v>
      </c>
      <c r="D84" s="49">
        <f>D72+D73+D74+D75+D76+D77+D78+D79+D80+D81+D82+D83</f>
        <v>353</v>
      </c>
      <c r="E84" s="49">
        <f>E72+E73+E74+E75+E76+E77+E78+E79+E80+E81+E82+E83</f>
        <v>41</v>
      </c>
      <c r="F84" s="49">
        <f>F72+F73+F74+F75+F76+F77+F78+F79+F80+F81+F82+F83</f>
        <v>190</v>
      </c>
    </row>
    <row r="85" spans="2:6" ht="12.75">
      <c r="B85" s="63" t="s">
        <v>149</v>
      </c>
      <c r="C85" s="19">
        <f>C84</f>
        <v>247</v>
      </c>
      <c r="D85" s="19">
        <f aca="true" t="shared" si="0" ref="D85:F86">D84</f>
        <v>353</v>
      </c>
      <c r="E85" s="19">
        <f t="shared" si="0"/>
        <v>41</v>
      </c>
      <c r="F85" s="19">
        <f t="shared" si="0"/>
        <v>190</v>
      </c>
    </row>
    <row r="86" spans="2:6" ht="12.75">
      <c r="B86" s="65" t="s">
        <v>150</v>
      </c>
      <c r="C86" s="49">
        <f>C85</f>
        <v>247</v>
      </c>
      <c r="D86" s="49">
        <f t="shared" si="0"/>
        <v>353</v>
      </c>
      <c r="E86" s="49">
        <f t="shared" si="0"/>
        <v>41</v>
      </c>
      <c r="F86" s="49">
        <f t="shared" si="0"/>
        <v>190</v>
      </c>
    </row>
    <row r="87" spans="2:6" ht="12.75">
      <c r="B87" s="63" t="s">
        <v>151</v>
      </c>
      <c r="C87" s="49"/>
      <c r="D87" s="49"/>
      <c r="E87" s="49"/>
      <c r="F87" s="67"/>
    </row>
    <row r="88" spans="2:6" ht="12.75">
      <c r="B88" s="63" t="s">
        <v>152</v>
      </c>
      <c r="C88" s="19">
        <v>0</v>
      </c>
      <c r="D88" s="19">
        <v>0</v>
      </c>
      <c r="E88" s="62">
        <v>25</v>
      </c>
      <c r="F88" s="68">
        <v>0</v>
      </c>
    </row>
    <row r="89" spans="2:6" ht="12.75">
      <c r="B89" s="65" t="s">
        <v>153</v>
      </c>
      <c r="C89" s="49">
        <f>C88</f>
        <v>0</v>
      </c>
      <c r="D89" s="49">
        <f>D88</f>
        <v>0</v>
      </c>
      <c r="E89" s="49">
        <f>E88</f>
        <v>25</v>
      </c>
      <c r="F89" s="49">
        <f>F88</f>
        <v>0</v>
      </c>
    </row>
    <row r="90" spans="2:6" ht="12.75">
      <c r="B90" s="65" t="s">
        <v>154</v>
      </c>
      <c r="C90" s="49">
        <f>C86+C89</f>
        <v>247</v>
      </c>
      <c r="D90" s="49">
        <f>D86+D89</f>
        <v>353</v>
      </c>
      <c r="E90" s="49">
        <f>E86+E89</f>
        <v>66</v>
      </c>
      <c r="F90" s="49">
        <f>F86+F89</f>
        <v>190</v>
      </c>
    </row>
    <row r="91" spans="2:6" ht="12.75">
      <c r="B91" s="87"/>
      <c r="C91" s="66"/>
      <c r="D91" s="66"/>
      <c r="E91" s="66"/>
      <c r="F91" s="36"/>
    </row>
    <row r="92" spans="2:6" ht="12.75">
      <c r="B92" s="63" t="s">
        <v>155</v>
      </c>
      <c r="C92" s="69"/>
      <c r="D92" s="69"/>
      <c r="E92" s="69"/>
      <c r="F92" s="60"/>
    </row>
    <row r="93" spans="2:6" ht="12.75">
      <c r="B93" s="63" t="s">
        <v>156</v>
      </c>
      <c r="C93" s="70">
        <v>1.16</v>
      </c>
      <c r="D93" s="70">
        <v>1.65</v>
      </c>
      <c r="E93" s="70">
        <v>0.21</v>
      </c>
      <c r="F93" s="71">
        <v>1</v>
      </c>
    </row>
    <row r="94" spans="2:6" ht="25.5">
      <c r="B94" s="63" t="s">
        <v>157</v>
      </c>
      <c r="C94" s="70">
        <v>1.16</v>
      </c>
      <c r="D94" s="70">
        <v>1.65</v>
      </c>
      <c r="E94" s="70">
        <v>0.21</v>
      </c>
      <c r="F94" s="71">
        <v>1</v>
      </c>
    </row>
    <row r="95" spans="2:6" ht="12.75">
      <c r="B95" s="120"/>
      <c r="C95" s="121"/>
      <c r="D95" s="121"/>
      <c r="E95" s="121"/>
      <c r="F95" s="122"/>
    </row>
  </sheetData>
  <mergeCells count="11">
    <mergeCell ref="B2:D3"/>
    <mergeCell ref="B4:D4"/>
    <mergeCell ref="B61:F61"/>
    <mergeCell ref="B62:F62"/>
    <mergeCell ref="B91:F91"/>
    <mergeCell ref="B95:F95"/>
    <mergeCell ref="B63:F63"/>
    <mergeCell ref="B64:F64"/>
    <mergeCell ref="B67:B68"/>
    <mergeCell ref="C67:D67"/>
    <mergeCell ref="E67:F67"/>
  </mergeCells>
  <printOptions/>
  <pageMargins left="1.1811023622047245" right="0.7874015748031497" top="0.3937007874015748" bottom="0.2362204724409449" header="0" footer="0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Pr280779snn</dc:creator>
  <cp:keywords/>
  <dc:description/>
  <cp:lastModifiedBy>zelenyuk</cp:lastModifiedBy>
  <cp:lastPrinted>2012-08-09T13:46:51Z</cp:lastPrinted>
  <dcterms:created xsi:type="dcterms:W3CDTF">2006-07-11T12:00:57Z</dcterms:created>
  <dcterms:modified xsi:type="dcterms:W3CDTF">2012-08-09T13:47:34Z</dcterms:modified>
  <cp:category/>
  <cp:version/>
  <cp:contentType/>
  <cp:contentStatus/>
</cp:coreProperties>
</file>